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8115" windowHeight="468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3" i="1" l="1"/>
  <c r="G12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1" i="1"/>
  <c r="C13" i="1"/>
  <c r="C12" i="1"/>
  <c r="C10" i="1"/>
  <c r="C9" i="1"/>
  <c r="C8" i="1"/>
</calcChain>
</file>

<file path=xl/sharedStrings.xml><?xml version="1.0" encoding="utf-8"?>
<sst xmlns="http://schemas.openxmlformats.org/spreadsheetml/2006/main" count="80" uniqueCount="42">
  <si>
    <t>Departamento de Tecnología</t>
  </si>
  <si>
    <t>Nombre y Apellido:</t>
  </si>
  <si>
    <t>Curso:</t>
  </si>
  <si>
    <t>Escribe la sílaba tónica de las siguientes palabras</t>
  </si>
  <si>
    <t xml:space="preserve"> </t>
  </si>
  <si>
    <t>Tómalo</t>
  </si>
  <si>
    <t>Déjalo</t>
  </si>
  <si>
    <t>Catedral</t>
  </si>
  <si>
    <t>Madrid</t>
  </si>
  <si>
    <t>Timón</t>
  </si>
  <si>
    <t>Pared</t>
  </si>
  <si>
    <t>Pantalón</t>
  </si>
  <si>
    <t>Maleta</t>
  </si>
  <si>
    <t>Playa</t>
  </si>
  <si>
    <t>Campana</t>
  </si>
  <si>
    <t>Pérez</t>
  </si>
  <si>
    <t>Parásito</t>
  </si>
  <si>
    <t>Lógico</t>
  </si>
  <si>
    <t>Pícaro</t>
  </si>
  <si>
    <t>Pincel</t>
  </si>
  <si>
    <t>Lapicera</t>
  </si>
  <si>
    <t>Impresora</t>
  </si>
  <si>
    <t>Computadora</t>
  </si>
  <si>
    <t>Calefón</t>
  </si>
  <si>
    <t>Teléfono</t>
  </si>
  <si>
    <t>Queso</t>
  </si>
  <si>
    <t>Difícil</t>
  </si>
  <si>
    <t>Rincón</t>
  </si>
  <si>
    <t>Balcón</t>
  </si>
  <si>
    <t>Brújula</t>
  </si>
  <si>
    <t>Último</t>
  </si>
  <si>
    <t>Educación</t>
  </si>
  <si>
    <t>Menú</t>
  </si>
  <si>
    <t>Cárcel</t>
  </si>
  <si>
    <t>Césped</t>
  </si>
  <si>
    <t>Sofía</t>
  </si>
  <si>
    <t>Comunicación</t>
  </si>
  <si>
    <t>Camisón</t>
  </si>
  <si>
    <t>Étnico</t>
  </si>
  <si>
    <t>Fósforo</t>
  </si>
  <si>
    <t>Círculo</t>
  </si>
  <si>
    <t>Lágrima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</si>
</sst>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/>
    <xf numFmtId="0" fontId="0" fillId="0" borderId="1" xfId="0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3" fillId="2" borderId="0" xfId="0" applyFont="1" applyFill="1" applyAlignment="1"/>
    <xf numFmtId="0" fontId="1" fillId="3" borderId="3" xfId="0" applyFont="1" applyFill="1" applyBorder="1" applyAlignment="1"/>
    <xf numFmtId="0" fontId="0" fillId="3" borderId="4" xfId="0" applyFill="1" applyBorder="1" applyAlignment="1"/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557212</xdr:colOff>
      <xdr:row>1</xdr:row>
      <xdr:rowOff>57151</xdr:rowOff>
    </xdr:from>
    <xdr:to>
      <xdr:col>1</xdr:col>
      <xdr:colOff>20411</xdr:colOff>
      <xdr:row>1</xdr:row>
      <xdr:rowOff>442088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" y="247651"/>
          <a:ext cx="377599" cy="38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zoomScale="200" zoomScaleNormal="200" workbookViewId="0">
      <selection activeCell="E2" sqref="E2"/>
    </sheetView>
  </sheetViews>
  <sheetFormatPr baseColWidth="10" defaultRowHeight="15" x14ac:dyDescent="0.25"/>
  <cols>
    <col min="1" max="1" width="13.7109375" customWidth="1"/>
    <col min="2" max="2" width="11.85546875" bestFit="1" customWidth="1"/>
    <col min="5" max="5" width="13.42578125" bestFit="1" customWidth="1"/>
  </cols>
  <sheetData>
    <row r="2" spans="1:7" ht="49.5" customHeight="1" x14ac:dyDescent="0.25">
      <c r="A2" s="6" t="s">
        <v>0</v>
      </c>
      <c r="B2" s="7"/>
    </row>
    <row r="3" spans="1:7" ht="31.5" customHeight="1" x14ac:dyDescent="0.25">
      <c r="A3" s="1" t="s">
        <v>1</v>
      </c>
      <c r="B3" s="2"/>
      <c r="C3" s="2"/>
      <c r="D3" s="2"/>
      <c r="E3" s="2"/>
      <c r="F3" s="2"/>
      <c r="G3" s="2"/>
    </row>
    <row r="4" spans="1:7" ht="20.25" customHeight="1" x14ac:dyDescent="0.25">
      <c r="A4" s="3" t="s">
        <v>2</v>
      </c>
      <c r="B4" s="4"/>
      <c r="C4" s="4"/>
      <c r="D4" s="4"/>
      <c r="E4" s="4"/>
      <c r="F4" s="4"/>
      <c r="G4" s="4"/>
    </row>
    <row r="6" spans="1:7" x14ac:dyDescent="0.25">
      <c r="A6" s="5" t="s">
        <v>3</v>
      </c>
      <c r="B6" s="5"/>
      <c r="C6" s="5"/>
      <c r="D6" s="5"/>
    </row>
    <row r="8" spans="1:7" x14ac:dyDescent="0.25">
      <c r="A8" t="s">
        <v>5</v>
      </c>
      <c r="B8" t="s">
        <v>4</v>
      </c>
      <c r="C8" t="str">
        <f>IF(LOWER(B8)="tó","bien","mal")</f>
        <v>mal</v>
      </c>
      <c r="E8" t="s">
        <v>27</v>
      </c>
      <c r="F8" t="s">
        <v>4</v>
      </c>
      <c r="G8" t="str">
        <f>IF(LOWER(F8)="cón","bien","mal")</f>
        <v>mal</v>
      </c>
    </row>
    <row r="9" spans="1:7" x14ac:dyDescent="0.25">
      <c r="A9" t="s">
        <v>6</v>
      </c>
      <c r="B9" t="s">
        <v>4</v>
      </c>
      <c r="C9" t="str">
        <f>IF(LOWER(B9)="dé","bien","mal")</f>
        <v>mal</v>
      </c>
      <c r="E9" t="s">
        <v>28</v>
      </c>
      <c r="F9" t="s">
        <v>4</v>
      </c>
      <c r="G9" t="str">
        <f>IF(LOWER(F9)="cón","bien","mal")</f>
        <v>mal</v>
      </c>
    </row>
    <row r="10" spans="1:7" x14ac:dyDescent="0.25">
      <c r="A10" t="s">
        <v>7</v>
      </c>
      <c r="B10" t="s">
        <v>4</v>
      </c>
      <c r="C10" t="str">
        <f>IF(LOWER(B10)="dral","bien","mal")</f>
        <v>mal</v>
      </c>
      <c r="E10" t="s">
        <v>29</v>
      </c>
      <c r="F10" t="s">
        <v>4</v>
      </c>
      <c r="G10" t="str">
        <f>IF(LOWER(F10)="brú","bien","mal")</f>
        <v>mal</v>
      </c>
    </row>
    <row r="11" spans="1:7" x14ac:dyDescent="0.25">
      <c r="A11" t="s">
        <v>8</v>
      </c>
      <c r="B11" t="s">
        <v>4</v>
      </c>
      <c r="C11" t="str">
        <f>IF(LOWER(B11)="drid","bien","mal")</f>
        <v>mal</v>
      </c>
      <c r="E11" t="s">
        <v>10</v>
      </c>
      <c r="F11" t="s">
        <v>4</v>
      </c>
      <c r="G11" t="str">
        <f>IF(LOWER(F11)="pa","bien","mal")</f>
        <v>mal</v>
      </c>
    </row>
    <row r="12" spans="1:7" x14ac:dyDescent="0.25">
      <c r="A12" t="s">
        <v>9</v>
      </c>
      <c r="B12" t="s">
        <v>4</v>
      </c>
      <c r="C12" t="str">
        <f>IF(LOWER(B12)="món","bien","mal")</f>
        <v>mal</v>
      </c>
      <c r="E12" t="s">
        <v>30</v>
      </c>
      <c r="F12" t="s">
        <v>4</v>
      </c>
      <c r="G12" t="str">
        <f>IF(LOWER(F12)="úl","bien","mal")</f>
        <v>mal</v>
      </c>
    </row>
    <row r="13" spans="1:7" x14ac:dyDescent="0.25">
      <c r="A13" t="s">
        <v>10</v>
      </c>
      <c r="B13" t="s">
        <v>4</v>
      </c>
      <c r="C13" t="str">
        <f>IF(LOWER(B13)="red","bien","mal")</f>
        <v>mal</v>
      </c>
      <c r="E13" t="s">
        <v>31</v>
      </c>
      <c r="F13" t="s">
        <v>4</v>
      </c>
      <c r="G13" t="str">
        <f>IF(LOWER(F13)="ción","bien","mal")</f>
        <v>mal</v>
      </c>
    </row>
    <row r="14" spans="1:7" x14ac:dyDescent="0.25">
      <c r="A14" t="s">
        <v>11</v>
      </c>
      <c r="B14" t="s">
        <v>4</v>
      </c>
      <c r="C14" t="str">
        <f>IF(LOWER(B14)="lón","bien","mal")</f>
        <v>mal</v>
      </c>
      <c r="E14" t="s">
        <v>32</v>
      </c>
      <c r="F14" t="s">
        <v>4</v>
      </c>
      <c r="G14" t="str">
        <f>IF(LOWER(F14)="nú","bien","mal")</f>
        <v>mal</v>
      </c>
    </row>
    <row r="15" spans="1:7" x14ac:dyDescent="0.25">
      <c r="A15" t="s">
        <v>12</v>
      </c>
      <c r="B15" t="s">
        <v>4</v>
      </c>
      <c r="C15" t="str">
        <f>IF(LOWER(B15)="le","bien","mal")</f>
        <v>mal</v>
      </c>
      <c r="E15" t="s">
        <v>33</v>
      </c>
      <c r="F15" t="s">
        <v>4</v>
      </c>
      <c r="G15" t="str">
        <f>IF(LOWER(F15)="cár","bien","mal")</f>
        <v>mal</v>
      </c>
    </row>
    <row r="16" spans="1:7" x14ac:dyDescent="0.25">
      <c r="A16" t="s">
        <v>13</v>
      </c>
      <c r="B16" t="s">
        <v>4</v>
      </c>
      <c r="C16" t="str">
        <f>IF(LOWER(B16)="pla","bien","mal")</f>
        <v>mal</v>
      </c>
      <c r="E16" t="s">
        <v>34</v>
      </c>
      <c r="F16" t="s">
        <v>4</v>
      </c>
      <c r="G16" t="str">
        <f>IF(LOWER(F16)="cés","bien","mal")</f>
        <v>mal</v>
      </c>
    </row>
    <row r="17" spans="1:7" x14ac:dyDescent="0.25">
      <c r="A17" t="s">
        <v>14</v>
      </c>
      <c r="B17" t="s">
        <v>4</v>
      </c>
      <c r="C17" t="str">
        <f>IF(LOWER(B17)="cam","bien","mal")</f>
        <v>mal</v>
      </c>
      <c r="E17" t="s">
        <v>35</v>
      </c>
      <c r="F17" t="s">
        <v>4</v>
      </c>
      <c r="G17" t="str">
        <f>IF(LOWER(F17)="fí","bien","mal")</f>
        <v>mal</v>
      </c>
    </row>
    <row r="18" spans="1:7" x14ac:dyDescent="0.25">
      <c r="A18" t="s">
        <v>15</v>
      </c>
      <c r="B18" t="s">
        <v>4</v>
      </c>
      <c r="C18" t="str">
        <f>IF(LOWER(B18)="pé","bien","mal")</f>
        <v>mal</v>
      </c>
      <c r="E18" t="s">
        <v>36</v>
      </c>
      <c r="F18" t="s">
        <v>4</v>
      </c>
      <c r="G18" t="str">
        <f>IF(LOWER(F18)="ción","bien","mal")</f>
        <v>mal</v>
      </c>
    </row>
    <row r="19" spans="1:7" x14ac:dyDescent="0.25">
      <c r="A19" t="s">
        <v>16</v>
      </c>
      <c r="B19" t="s">
        <v>4</v>
      </c>
      <c r="C19" t="str">
        <f>IF(LOWER(B19)="rá","bien","mal")</f>
        <v>mal</v>
      </c>
      <c r="E19" t="s">
        <v>37</v>
      </c>
      <c r="F19" t="s">
        <v>4</v>
      </c>
      <c r="G19" t="str">
        <f>IF(LOWER(F19)="són","bien","mal")</f>
        <v>mal</v>
      </c>
    </row>
    <row r="20" spans="1:7" x14ac:dyDescent="0.25">
      <c r="A20" t="s">
        <v>17</v>
      </c>
      <c r="B20" t="s">
        <v>4</v>
      </c>
      <c r="C20" t="str">
        <f>IF(LOWER(B20)="ló","bien","mal")</f>
        <v>mal</v>
      </c>
      <c r="E20" t="s">
        <v>38</v>
      </c>
      <c r="F20" t="s">
        <v>4</v>
      </c>
      <c r="G20" t="str">
        <f>IF(LOWER(F20)="ét","bien","mal")</f>
        <v>mal</v>
      </c>
    </row>
    <row r="21" spans="1:7" x14ac:dyDescent="0.25">
      <c r="A21" t="s">
        <v>18</v>
      </c>
      <c r="B21" t="s">
        <v>4</v>
      </c>
      <c r="C21" t="str">
        <f>IF(LOWER(B21)="pí","bien","mal")</f>
        <v>mal</v>
      </c>
      <c r="E21" t="s">
        <v>39</v>
      </c>
      <c r="F21" t="s">
        <v>4</v>
      </c>
      <c r="G21" t="str">
        <f>IF(LOWER(F21)="fós","bien","mal")</f>
        <v>mal</v>
      </c>
    </row>
    <row r="22" spans="1:7" x14ac:dyDescent="0.25">
      <c r="A22" t="s">
        <v>19</v>
      </c>
      <c r="B22" t="s">
        <v>4</v>
      </c>
      <c r="C22" t="str">
        <f>IF(LOWER(B22)="pin","bien","mal")</f>
        <v>mal</v>
      </c>
      <c r="E22" t="s">
        <v>40</v>
      </c>
      <c r="F22" t="s">
        <v>4</v>
      </c>
      <c r="G22" t="str">
        <f>IF(LOWER(F22)="cír","bien","mal")</f>
        <v>mal</v>
      </c>
    </row>
    <row r="23" spans="1:7" x14ac:dyDescent="0.25">
      <c r="A23" t="s">
        <v>20</v>
      </c>
      <c r="B23" t="s">
        <v>4</v>
      </c>
      <c r="C23" t="str">
        <f>IF(LOWER(B23)="pi","bien","mal")</f>
        <v>mal</v>
      </c>
      <c r="E23" t="s">
        <v>41</v>
      </c>
      <c r="F23" t="s">
        <v>4</v>
      </c>
      <c r="G23" t="str">
        <f>IF(LOWER(F23)="lá","bien","mal")</f>
        <v>mal</v>
      </c>
    </row>
    <row r="24" spans="1:7" x14ac:dyDescent="0.25">
      <c r="A24" t="s">
        <v>21</v>
      </c>
      <c r="B24" t="s">
        <v>4</v>
      </c>
      <c r="C24" t="str">
        <f>IF(LOWER(B24)="pre","bien","mal")</f>
        <v>mal</v>
      </c>
    </row>
    <row r="25" spans="1:7" x14ac:dyDescent="0.25">
      <c r="A25" t="s">
        <v>22</v>
      </c>
      <c r="B25" t="s">
        <v>4</v>
      </c>
      <c r="C25" t="str">
        <f>IF(LOWER(B25)="do","bien","mal")</f>
        <v>mal</v>
      </c>
    </row>
    <row r="26" spans="1:7" x14ac:dyDescent="0.25">
      <c r="A26" t="s">
        <v>23</v>
      </c>
      <c r="B26" t="s">
        <v>4</v>
      </c>
      <c r="C26" t="str">
        <f>IF(LOWER(B26)="fón","bien","mal")</f>
        <v>mal</v>
      </c>
    </row>
    <row r="27" spans="1:7" x14ac:dyDescent="0.25">
      <c r="A27" t="s">
        <v>24</v>
      </c>
      <c r="B27" t="s">
        <v>4</v>
      </c>
      <c r="C27" t="str">
        <f>IF(LOWER(B27)="lé","bien","mal")</f>
        <v>mal</v>
      </c>
    </row>
    <row r="28" spans="1:7" x14ac:dyDescent="0.25">
      <c r="A28" t="s">
        <v>25</v>
      </c>
      <c r="B28" t="s">
        <v>4</v>
      </c>
      <c r="C28" t="str">
        <f>IF(LOWER(B28)="que","bien","mal")</f>
        <v>mal</v>
      </c>
    </row>
    <row r="29" spans="1:7" x14ac:dyDescent="0.25">
      <c r="A29" t="s">
        <v>26</v>
      </c>
      <c r="B29" t="s">
        <v>4</v>
      </c>
      <c r="C29" t="str">
        <f>IF(LOWER(B29)="fí","bien","mal")</f>
        <v>mal</v>
      </c>
    </row>
  </sheetData>
  <mergeCells count="4">
    <mergeCell ref="A3:G3"/>
    <mergeCell ref="A4:G4"/>
    <mergeCell ref="A6:D6"/>
    <mergeCell ref="A2:B2"/>
  </mergeCells>
  <conditionalFormatting sqref="C8">
    <cfRule type="cellIs" dxfId="12" priority="12" operator="equal">
      <formula>"bien"</formula>
    </cfRule>
  </conditionalFormatting>
  <conditionalFormatting sqref="G8:G23">
    <cfRule type="cellIs" dxfId="10" priority="1" operator="equal">
      <formula>"bien"</formula>
    </cfRule>
  </conditionalFormatting>
  <conditionalFormatting sqref="C11:C17">
    <cfRule type="cellIs" dxfId="9" priority="9" operator="equal">
      <formula>"bien"</formula>
    </cfRule>
  </conditionalFormatting>
  <conditionalFormatting sqref="C9">
    <cfRule type="cellIs" dxfId="3" priority="4" operator="equal">
      <formula>"bien"</formula>
    </cfRule>
  </conditionalFormatting>
  <conditionalFormatting sqref="C10">
    <cfRule type="cellIs" dxfId="2" priority="3" operator="equal">
      <formula>"bien"</formula>
    </cfRule>
  </conditionalFormatting>
  <conditionalFormatting sqref="C18:C29">
    <cfRule type="cellIs" dxfId="1" priority="2" operator="equal">
      <formula>"bien"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galvarez</dc:creator>
  <cp:lastModifiedBy>galvarez</cp:lastModifiedBy>
  <cp:lastPrinted>2018-08-29T19:09:42Z</cp:lastPrinted>
  <dcterms:created xsi:type="dcterms:W3CDTF">2018-08-29T14:44:03Z</dcterms:created>
  <dcterms:modified xsi:type="dcterms:W3CDTF">2018-08-29T19:10:47Z</dcterms:modified>
</cp:coreProperties>
</file>